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D1013" i="2"/>
  <c r="C1013" i="2"/>
  <c r="B1013" i="2"/>
  <c r="A1013" i="2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D983" i="2"/>
  <c r="C983" i="2"/>
  <c r="B983" i="2"/>
  <c r="A983" i="2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D964" i="2"/>
  <c r="C964" i="2"/>
  <c r="B964" i="2"/>
  <c r="A964" i="2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D955" i="2"/>
  <c r="C955" i="2"/>
  <c r="B955" i="2"/>
  <c r="A955" i="2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D943" i="2"/>
  <c r="C943" i="2"/>
  <c r="B943" i="2"/>
  <c r="A943" i="2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D905" i="2"/>
  <c r="C905" i="2"/>
  <c r="B905" i="2"/>
  <c r="A905" i="2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D823" i="2"/>
  <c r="C823" i="2"/>
  <c r="B823" i="2"/>
  <c r="A823" i="2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D815" i="2"/>
  <c r="C815" i="2"/>
  <c r="B815" i="2"/>
  <c r="A815" i="2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D811" i="2"/>
  <c r="C811" i="2"/>
  <c r="B811" i="2"/>
  <c r="A811" i="2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D719" i="2"/>
  <c r="C719" i="2"/>
  <c r="B719" i="2"/>
  <c r="A719" i="2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D586" i="2"/>
  <c r="C586" i="2"/>
  <c r="B586" i="2"/>
  <c r="A586" i="2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D497" i="2"/>
  <c r="C497" i="2"/>
  <c r="B497" i="2"/>
  <c r="A497" i="2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D473" i="2"/>
  <c r="C473" i="2"/>
  <c r="B473" i="2"/>
  <c r="A473" i="2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D470" i="2"/>
  <c r="C470" i="2"/>
  <c r="B470" i="2"/>
  <c r="A470" i="2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D461" i="2"/>
  <c r="C461" i="2"/>
  <c r="B461" i="2"/>
  <c r="A461" i="2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D449" i="2"/>
  <c r="C449" i="2"/>
  <c r="B449" i="2"/>
  <c r="A449" i="2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D401" i="2"/>
  <c r="C401" i="2"/>
  <c r="B401" i="2"/>
  <c r="A401" i="2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D377" i="2"/>
  <c r="C377" i="2"/>
  <c r="B377" i="2"/>
  <c r="A377" i="2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D210" i="2"/>
  <c r="C210" i="2"/>
  <c r="B210" i="2"/>
  <c r="A210" i="2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D166" i="2"/>
  <c r="C166" i="2"/>
  <c r="B166" i="2"/>
  <c r="A166" i="2"/>
  <c r="H165" i="2"/>
  <c r="F165" i="2"/>
  <c r="E165" i="2"/>
  <c r="C165" i="2"/>
  <c r="B165" i="2"/>
  <c r="A165" i="2"/>
  <c r="D165" i="2" s="1"/>
  <c r="H164" i="2"/>
  <c r="F164" i="2"/>
  <c r="E164" i="2"/>
  <c r="D164" i="2"/>
  <c r="C164" i="2"/>
  <c r="B164" i="2"/>
  <c r="A164" i="2"/>
  <c r="H163" i="2"/>
  <c r="F163" i="2"/>
  <c r="E163" i="2"/>
  <c r="D163" i="2"/>
  <c r="C163" i="2"/>
  <c r="B163" i="2"/>
  <c r="A163" i="2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D99" i="2"/>
  <c r="C99" i="2"/>
  <c r="B99" i="2"/>
  <c r="A99" i="2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D83" i="2"/>
  <c r="C83" i="2"/>
  <c r="B83" i="2"/>
  <c r="A83" i="2"/>
  <c r="H82" i="2"/>
  <c r="F82" i="2"/>
  <c r="E82" i="2"/>
  <c r="D82" i="2"/>
  <c r="C82" i="2"/>
  <c r="B82" i="2"/>
  <c r="A82" i="2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D60" i="2"/>
  <c r="C60" i="2"/>
  <c r="B60" i="2"/>
  <c r="A60" i="2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D55" i="2"/>
  <c r="C55" i="2"/>
  <c r="B55" i="2"/>
  <c r="A55" i="2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D35" i="2"/>
  <c r="C35" i="2"/>
  <c r="B35" i="2"/>
  <c r="A35" i="2"/>
  <c r="H34" i="2"/>
  <c r="F34" i="2"/>
  <c r="E34" i="2"/>
  <c r="D34" i="2"/>
  <c r="C34" i="2"/>
  <c r="B34" i="2"/>
  <c r="A34" i="2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D19" i="2"/>
  <c r="C19" i="2"/>
  <c r="B19" i="2"/>
  <c r="A19" i="2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D15" i="2"/>
  <c r="C15" i="2"/>
  <c r="B15" i="2"/>
  <c r="A15" i="2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J4" i="2" s="1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<sst xmlns="http://schemas.openxmlformats.org/spreadsheetml/2006/main" count="288" uniqueCount="254">
  <si>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</si>
  <si>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</si>
  <si>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</si>
  <si>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</si>
  <si>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</si>
  <si>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</si>
  <si>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</si>
  <si>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</si>
  <si>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</si>
  <si>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</si>
  <si>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</si>
  <si>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</si>
  <si>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</si>
  <si>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</si>
  <si>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</si>
  <si>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</si>
  <si>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</si>
  <si>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</si>
  <si>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</si>
  <si>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</si>
  <si>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</si>
  <si>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</si>
  <si>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</si>
  <si>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</si>
  <si>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</si>
  <si>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</si>
  <si>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</si>
  <si>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</si>
  <si>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</si>
  <si>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</si>
  <si>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</si>
  <si>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</si>
  <si>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</si>
  <si>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</si>
  <si>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</si>
  <si>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</si>
  <si>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</si>
  <si>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</si>
  <si>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</si>
  <si>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</si>
  <si>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</si>
  <si>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</si>
  <si>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</si>
  <si>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</si>
  <si>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</si>
  <si>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</si>
  <si>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</si>
  <si>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</si>
  <si>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</si>
  <si>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</si>
  <si>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</si>
  <si>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</si>
  <si>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</si>
  <si>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</si>
  <si>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</si>
  <si>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</si>
  <si>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</si>
  <si>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</si>
  <si>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</si>
  <si>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</si>
  <si>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</si>
  <si>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</si>
  <si>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</si>
  <si>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</si>
  <si>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</si>
  <si>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</si>
  <si>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</si>
  <si>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</si>
  <si>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</si>
  <si>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</si>
  <si>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</si>
  <si>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</si>
  <si>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</si>
  <si>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</si>
  <si>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</si>
  <si>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</si>
  <si>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</si>
  <si>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</si>
  <si>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</si>
  <si>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</si>
  <si>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</si>
  <si>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</si>
  <si>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</si>
  <si>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</si>
  <si>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</si>
  <si>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</si>
  <si>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</si>
  <si>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</si>
  <si>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</si>
  <si>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</si>
  <si>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</si>
  <si>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</si>
  <si>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</si>
  <si>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</si>
  <si>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</si>
  <si>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</si>
  <si>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</si>
  <si>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</si>
  <si>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</si>
  <si>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</si>
  <si>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</si>
  <si>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</si>
  <si>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</si>
  <si>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</si>
  <si>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</si>
  <si>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</si>
  <si>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</si>
  <si>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</si>
  <si>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</si>
  <si>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</si>
  <si>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</si>
  <si>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</si>
  <si>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</si>
  <si>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</si>
  <si>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</si>
  <si>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</si>
  <si>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</si>
  <si>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</si>
  <si>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</si>
  <si>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</si>
  <si>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</si>
  <si>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</si>
  <si>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</si>
  <si>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</si>
  <si>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</si>
  <si>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</si>
  <si>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</si>
  <si>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</si>
  <si>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</si>
  <si>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</si>
  <si>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</si>
  <si>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</si>
  <si>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</si>
  <si>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</si>
  <si>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</si>
  <si>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</si>
  <si>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</si>
  <si>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</si>
  <si>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</si>
  <si>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</si>
  <si>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</si>
  <si>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</si>
  <si>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</si>
  <si>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</si>
  <si>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</si>
  <si>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</si>
  <si>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</si>
  <si>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</si>
  <si>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</si>
  <si>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</si>
  <si>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</si>
  <si>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</si>
  <si>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</si>
  <si>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</si>
  <si>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</si>
  <si>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</si>
  <si>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</si>
  <si>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</si>
  <si>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</si>
  <si>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</si>
  <si>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</si>
  <si>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</si>
  <si>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</si>
  <si>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</si>
  <si>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</si>
  <si>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</si>
  <si>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</si>
  <si>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</si>
  <si>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</si>
  <si>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</si>
  <si>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</si>
  <si>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</si>
  <si>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</si>
  <si>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</si>
  <si>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</si>
  <si>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09/06/2024</t>
  </si>
  <si>
    <t>PD24001039</t>
  </si>
  <si>
    <t>הנדסה-מטה</t>
  </si>
  <si>
    <t>בטיפול רכש</t>
  </si>
  <si>
    <t>liat</t>
  </si>
  <si>
    <t>Y</t>
  </si>
  <si>
    <t>W2400081</t>
  </si>
  <si>
    <t>or_cohen</t>
  </si>
  <si>
    <t>400</t>
  </si>
  <si>
    <t>חוזה עבודות</t>
  </si>
  <si>
    <t>00</t>
  </si>
  <si>
    <t>מאשרי דרישות מרוכזות - כללי</t>
  </si>
  <si>
    <t>X</t>
  </si>
  <si>
    <t>445,360.00</t>
  </si>
  <si>
    <t>75,711.20</t>
  </si>
  <si>
    <t>521,071.20</t>
  </si>
  <si>
    <t>ILS</t>
  </si>
  <si>
    <t>002</t>
  </si>
  <si>
    <t>eden_s</t>
  </si>
  <si>
    <t>30/06/24 07:53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</si>
  <si>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</si>
  <si>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</si>
  <si>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</si>
  <si>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</si>
  <si>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</si>
  <si>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</si>
  <si>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</si>
  <si>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</si>
  <si>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</si>
  <si>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הנדסה אזרחית במסוף האשל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</si>
  <si>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</si>
  <si>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</si>
  <si>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</si>
  <si>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</si>
  <si>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</si>
  <si>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</si>
  <si>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</si>
  <si>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</si>
  <si>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</si>
  <si>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</si>
  <si>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</si>
  <si>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</si>
  <si>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התקנת GEOWEB מתחת לתותחים</t>
  </si>
  <si>
    <t>162,040</t>
  </si>
  <si>
    <t>1.00</t>
  </si>
  <si>
    <t>יח</t>
  </si>
  <si>
    <t>162,040.00</t>
  </si>
  <si>
    <t>106</t>
  </si>
  <si>
    <t>230058</t>
  </si>
  <si>
    <t>210</t>
  </si>
  <si>
    <t>729</t>
  </si>
  <si>
    <t>106.230058.12.210-729</t>
  </si>
  <si>
    <t>אשל</t>
  </si>
  <si>
    <t>התקנת GEOWEB מתחת לתותחים אשל</t>
  </si>
  <si>
    <t>רכוש קבוע</t>
  </si>
  <si>
    <t>התקנת GEOWEB מתחת לתותחים במאצר</t>
  </si>
  <si>
    <t>1002</t>
  </si>
  <si>
    <t>הזמנה אחרונה</t>
  </si>
  <si>
    <t>WTO010</t>
  </si>
  <si>
    <t>כתב כמויות עבודות הנדסה</t>
  </si>
  <si>
    <t>כתב כמויות עבודות</t>
  </si>
  <si>
    <t>WE040026</t>
  </si>
  <si>
    <t>ייצוב מדרונות ביריעות גיאוטכניות</t>
  </si>
  <si>
    <t>ייצוב מדרונות ביריעה גיאוטכנית לא ארוגה במשקל 200 גרם/מ''ר לרבות תעלת עיגון עליונה ותחתונה</t>
  </si>
  <si>
    <t>מ2</t>
  </si>
  <si>
    <t>6.1.124</t>
  </si>
  <si>
    <t>WE040069</t>
  </si>
  <si>
    <t>הסדרת שיפועים של מדרונות טרם התקנה של כוורות גאוטכניות</t>
  </si>
  <si>
    <t>הסדרת שיפועים של מדרונות טרם התקנה של כוורות גאוטכניות  על פי פרט , זאת ע"י מילוי עפר מקומי/חפירה.כולל הסרת צמחיה קיימת</t>
  </si>
  <si>
    <t>6.1.421</t>
  </si>
  <si>
    <t>WE040067</t>
  </si>
  <si>
    <t>ייצוב מדרונות בכוורות גיאוטכניות  ומילוי הכוורת במצא סוג א</t>
  </si>
  <si>
    <t>ייצוב מדרונות בכוורות גיאוטכניות בגובה 10 ס"מ+ 2ס"מ ומילוי הכוורת במצע סוג א   כולל פריסה ועיגון של יריעות גיאו טכניות</t>
  </si>
  <si>
    <t>6.1.419</t>
  </si>
  <si>
    <t>WE040068</t>
  </si>
  <si>
    <t>מצע סוג א לרבות פיזור והידוק באמצעיים ידניים בשכבות</t>
  </si>
  <si>
    <t>מצע סוג א לרבות פיזור והידוק באמצעיים ידניים בשכבות של 12-15 ס"מ בתכך כוורות גאוטכניות , המצע יספוק ממחצבה מאושרת</t>
  </si>
  <si>
    <t>מ3</t>
  </si>
  <si>
    <t>6.1.420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</si>
</sst>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התקנת GEOWEB מתחת לתותחים</v>
      </c>
      <c r="B2" s="5"/>
      <c r="C2" s="5" t="str">
        <f>IF(DataSheet!B2&lt;&gt;0,DataSheet!B2,"")</f>
        <v>PD24001039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WE040026</v>
      </c>
      <c r="B5" s="4" t="str">
        <f>IF(DataSheet!D6&lt;&gt;0,DataSheet!D6,"")</f>
        <v>ייצוב מדרונות ביריעות גיאוטכניות</v>
      </c>
      <c r="C5" s="4" t="str">
        <f>IF(DataSheet!E6&lt;&gt;0,DataSheet!E6,"")</f>
        <v>ייצוב מדרונות ביריעה גיאוטכנית לא ארוגה במשקל 200 גרם/מ''ר לרבות תעלת עיגון עליונה ותחתונה</v>
      </c>
      <c r="D5" s="5" t="str">
        <f>IF(A5="","",IF(DataSheet!J6=0,"פריט ללא הבהרה",DataSheet!J6))</f>
        <v>6.1.124</v>
      </c>
      <c r="E5">
        <f>IF(DataSheet!B6&lt;&gt;0,DataSheet!B6,"")</f>
        <v>820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WE040069</v>
      </c>
      <c r="B6" s="4" t="str">
        <f>IF(DataSheet!D7&lt;&gt;0,DataSheet!D7,"")</f>
        <v>הסדרת שיפועים של מדרונות טרם התקנה של כוורות גאוטכניות</v>
      </c>
      <c r="C6" s="4" t="str">
        <f>IF(DataSheet!E7&lt;&gt;0,DataSheet!E7,"")</f>
        <v>הסדרת שיפועים של מדרונות טרם התקנה של כוורות גאוטכניות  על פי פרט , זאת ע"י מילוי עפר מקומי/חפירה.כולל הסרת צמחיה קיימת</v>
      </c>
      <c r="D6" s="5" t="str">
        <f>IF(A6="","",IF(DataSheet!J7=0,"פריט ללא הבהרה",DataSheet!J7))</f>
        <v>6.1.421</v>
      </c>
      <c r="E6">
        <f>IF(DataSheet!B7&lt;&gt;0,DataSheet!B7,"")</f>
        <v>820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WE040067</v>
      </c>
      <c r="B7" s="4" t="str">
        <f>IF(DataSheet!D8&lt;&gt;0,DataSheet!D8,"")</f>
        <v>ייצוב מדרונות בכוורות גיאוטכניות  ומילוי הכוורת במצא סוג א</v>
      </c>
      <c r="C7" s="4" t="str">
        <f>IF(DataSheet!E8&lt;&gt;0,DataSheet!E8,"")</f>
        <v>ייצוב מדרונות בכוורות גיאוטכניות בגובה 10 ס"מ+ 2ס"מ ומילוי הכוורת במצע סוג א   כולל פריסה ועיגון של יריעות גיאו טכניות</v>
      </c>
      <c r="D7" s="5" t="str">
        <f>IF(A7="","",IF(DataSheet!J8=0,"פריט ללא הבהרה",DataSheet!J8))</f>
        <v>6.1.419</v>
      </c>
      <c r="E7">
        <f>IF(DataSheet!B8&lt;&gt;0,DataSheet!B8,"")</f>
        <v>820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WE040068</v>
      </c>
      <c r="B8" s="4" t="str">
        <f>IF(DataSheet!D9&lt;&gt;0,DataSheet!D9,"")</f>
        <v>מצע סוג א לרבות פיזור והידוק באמצעיים ידניים בשכבות</v>
      </c>
      <c r="C8" s="4" t="str">
        <f>IF(DataSheet!E9&lt;&gt;0,DataSheet!E9,"")</f>
        <v>מצע סוג א לרבות פיזור והידוק באמצעיים ידניים בשכבות של 12-15 ס"מ בתכך כוורות גאוטכניות , המצע יספוק ממחצבה מאושרת</v>
      </c>
      <c r="D8" s="5" t="str">
        <f>IF(A8="","",IF(DataSheet!J9=0,"פריט ללא הבהרה",DataSheet!J9))</f>
        <v>6.1.420</v>
      </c>
      <c r="E8">
        <f>IF(DataSheet!B9&lt;&gt;0,DataSheet!B9,"")</f>
        <v>105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445360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521071.2</v>
      </c>
      <c r="CP2" s="11">
        <v>521071.2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Q4" s="11">
        <v>0</v>
      </c>
      <c r="AR4" s="11">
        <v>24226</v>
      </c>
      <c r="AS4" s="11">
        <v>162040</v>
      </c>
      <c r="AU4" t="s">
        <v>220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236</v>
      </c>
      <c r="B6" s="11">
        <v>820</v>
      </c>
      <c r="C6" s="11">
        <v>22</v>
      </c>
      <c r="D6" t="s">
        <v>237</v>
      </c>
      <c r="E6" t="s">
        <v>238</v>
      </c>
      <c r="F6" t="s">
        <v>239</v>
      </c>
      <c r="G6" s="11">
        <v>18040</v>
      </c>
      <c r="H6" t="s">
        <v>191</v>
      </c>
      <c r="I6" s="11">
        <v>820</v>
      </c>
      <c r="J6" t="s">
        <v>240</v>
      </c>
    </row>
    <row r="7" spans="1:106" x14ac:dyDescent="0.2">
      <c r="A7" s="1" t="s">
        <v>241</v>
      </c>
      <c r="B7" s="11">
        <v>820</v>
      </c>
      <c r="C7" s="11">
        <v>45</v>
      </c>
      <c r="D7" t="s">
        <v>242</v>
      </c>
      <c r="E7" t="s">
        <v>243</v>
      </c>
      <c r="F7" t="s">
        <v>239</v>
      </c>
      <c r="G7" s="11">
        <v>36900</v>
      </c>
      <c r="H7" t="s">
        <v>191</v>
      </c>
      <c r="I7" s="11">
        <v>820</v>
      </c>
      <c r="J7" t="s">
        <v>244</v>
      </c>
    </row>
    <row r="8" spans="1:106" x14ac:dyDescent="0.2">
      <c r="A8" s="1" t="s">
        <v>245</v>
      </c>
      <c r="B8" s="11">
        <v>820</v>
      </c>
      <c r="C8" s="11">
        <v>105</v>
      </c>
      <c r="D8" t="s">
        <v>246</v>
      </c>
      <c r="E8" t="s">
        <v>247</v>
      </c>
      <c r="F8" t="s">
        <v>239</v>
      </c>
      <c r="G8" s="11">
        <v>86100</v>
      </c>
      <c r="H8" t="s">
        <v>191</v>
      </c>
      <c r="I8" s="11">
        <v>820</v>
      </c>
      <c r="J8" t="s">
        <v>248</v>
      </c>
    </row>
    <row r="9" spans="1:106" x14ac:dyDescent="0.2">
      <c r="A9" s="1" t="s">
        <v>249</v>
      </c>
      <c r="B9" s="11">
        <v>105</v>
      </c>
      <c r="C9" s="11">
        <v>200</v>
      </c>
      <c r="D9" t="s">
        <v>250</v>
      </c>
      <c r="E9" t="s">
        <v>251</v>
      </c>
      <c r="F9" t="s">
        <v>252</v>
      </c>
      <c r="G9" s="11">
        <v>21000</v>
      </c>
      <c r="H9" t="s">
        <v>191</v>
      </c>
      <c r="I9" s="11">
        <v>105</v>
      </c>
      <c r="J9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2024-07-07T07:44:39Z</dcterms:modified>
</cp:coreProperties>
</file>